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pring-2012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<sst xmlns="http://schemas.openxmlformats.org/spreadsheetml/2006/main" count="64" uniqueCount="64">
  <si>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ΕΡΓΑΣΙΕΣ ΣΠΟΥΔΑΣΤΩΝ &amp; ΟΜΑΔΕΣ</t>
  </si>
  <si>
    <t>Α/Α</t>
  </si>
  <si>
    <t>ΟΝΟΜΑ</t>
  </si>
  <si>
    <t>ΑΜ</t>
  </si>
  <si>
    <t>Βαθμός Εργασίας</t>
  </si>
  <si>
    <t>Συμμετοχή Εργασίας 40%</t>
  </si>
  <si>
    <t>Βαθμός Εξετάσεων 0-10</t>
  </si>
  <si>
    <t>Συμμετοχή Εξετάσεων 60%</t>
  </si>
  <si>
    <t>Τελικός Βαθμός</t>
  </si>
  <si>
    <t>Διαφορά Εργασίας - Εξετάσεων</t>
  </si>
  <si>
    <t>ΕΠΙΚΟΙΝΩΝΙΑ</t>
  </si>
  <si>
    <t>ΕΡΓΑΣΙΑ</t>
  </si>
  <si>
    <t>doris_kav@hotmail.com</t>
  </si>
  <si>
    <t>Όσοι σπουδαστές</t>
  </si>
  <si>
    <r>
      <t>·</t>
    </r>
    <r>
      <rPr>
        <sz val="14"/>
        <rFont val="Times New Roman"/>
        <family val="1"/>
      </rPr>
      <t>      Οι σπουδαστές που έχουνε διαφορά βαθμού εργασίας με εξέτασης πάνω από 3 μονάδες ο βαθμός εργασίας μείωνεται βαθμός εξετάσεων + 2.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</si>
  <si>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Εντόπισαν λάθος στο όνομα, ΑΜ, email ή τίτλο εργασίας</t>
    </r>
  </si>
  <si>
    <t>Ο Διδάσκων</t>
  </si>
  <si>
    <t>Δρ. Θεόδωρος Λάντζος</t>
  </si>
  <si>
    <t>Σύνολο</t>
  </si>
  <si>
    <t>Αντζέντα + games</t>
  </si>
  <si>
    <t>Μετατροπή της Άσκησης Virtual Keyboard σε Visual Studio</t>
  </si>
  <si>
    <t>Παιχνίδι Γνώσεων τύπου trivial</t>
  </si>
  <si>
    <t>Parking σε Visual C++</t>
  </si>
  <si>
    <t>Βιβλιοθήκη</t>
  </si>
  <si>
    <t>Ηλεκτρονική Βιβλιοθήκη Επέκταση</t>
  </si>
  <si>
    <t>iphone Application sto xCode 'Μπαλάκια game'</t>
  </si>
  <si>
    <t>Ανθρώπινο Σώμα</t>
  </si>
  <si>
    <t>Εργαστήριο Δικτύων και τηλεπικοινωνιών και μετάδοσης</t>
  </si>
  <si>
    <r>
      <t>·</t>
    </r>
    <r>
      <rPr>
        <sz val="14"/>
        <rFont val="Times New Roman"/>
        <family val="1"/>
      </rPr>
      <t>     Πχ. Σπουδαστής με εργασία 9 και βαθμό εξέτασης 3 ο βαθμός της εργασίας γίνεται 5. Συνεπώς, οι σπουδαστές που ανήκουν σε αυτή την κατηγορία να επικοινωνήσουνε</t>
    </r>
  </si>
  <si>
    <t>ΤΕΧΝΟΛΟΓΙΑ ΛΟΓΙΣΜΙΚΟΥ 1 ΕΡΓΑΣΤΗΡΙΟ</t>
  </si>
  <si>
    <t>Παππά Ελένη</t>
  </si>
  <si>
    <t>Καλαιτζίδης Αθανάσιος</t>
  </si>
  <si>
    <t>Παρακαλούνται να επικοινωνήσουνε άμεσα με ον διδάσκοντα στο email lantzos@teiser.gr μέχρι 25/8/12</t>
  </si>
  <si>
    <t>άμεσα με τον καθηγητή διότι υπάρχουνε σπουδαστές που χάνουν το μάθημα.</t>
  </si>
  <si>
    <t>ΧΕΙΜΕΡΙΝΟ ΕΞΑΜΗΝΟ 2012-13 ΕΡΓΑΣΤΗΡΙΟ</t>
  </si>
  <si>
    <t>Τανίδης Σπάρτακος</t>
  </si>
  <si>
    <t>Κιάκου Γεωργία</t>
  </si>
  <si>
    <t>Παπαγεωργίου Βασίλειος</t>
  </si>
  <si>
    <t>Γκίνα Σταματίνα</t>
  </si>
  <si>
    <t>Φιλιππίδου Ελλάδα</t>
  </si>
  <si>
    <t>Μπαλάτσου Ζωή</t>
  </si>
  <si>
    <t>Σκύλλος Γιώργος</t>
  </si>
  <si>
    <t>Σαραντίδου Χριστίνα</t>
  </si>
  <si>
    <t>Στακογλου Γιώργος</t>
  </si>
  <si>
    <t>Σταματοπούλου Χρυσάνθη;</t>
  </si>
  <si>
    <t>Σεβρικόζης Παναγιώτης</t>
  </si>
  <si>
    <t>Φουλίδης Ιωάννης</t>
  </si>
  <si>
    <t>Μαντσίκογλου Δημήτριος</t>
  </si>
  <si>
    <t>Φιλίππου Αναστασία-Σωτηρία</t>
  </si>
  <si>
    <t>Παπαδόπουλος Κων/νος</t>
  </si>
  <si>
    <t>Μπόιλος Θάνος</t>
  </si>
  <si>
    <t>Μυρωνίδης Δημήτρης</t>
  </si>
  <si>
    <t>Λασκαρίδης Παναγιώτης</t>
  </si>
  <si>
    <t>Πέτσος Παναγιώτης</t>
  </si>
  <si>
    <t>Ανθεμίδης Αντώνης</t>
  </si>
  <si>
    <t>Σπυριδωνίδου Αγάπη</t>
  </si>
  <si>
    <t>Παντικάκης Παύλος</t>
  </si>
  <si>
    <t>Τριάντη Μαρκέλα</t>
  </si>
  <si>
    <t>Καλπαχτσίδης Διονύσιος</t>
  </si>
  <si>
    <t>Κιαχίδης Ιωάννης</t>
  </si>
  <si>
    <t>Απατσίδης Μάριος</t>
  </si>
  <si>
    <t>Απατσίδης Αιμίλιος</t>
  </si>
  <si>
    <t>Ιωαννίδου Δέσποινα</t>
  </si>
  <si>
    <t>Αηδονίδου Ελένη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</si>
</sst>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Arial Greek"/>
      <family val="2"/>
    </font>
    <font>
      <sz val="10"/>
      <name val="Arial"/>
      <family val="0"/>
    </font>
    <font>
      <b/>
      <sz val="10"/>
      <name val="Arial Greek"/>
      <family val="2"/>
    </font>
    <font>
      <sz val="10"/>
      <color indexed="8"/>
      <name val="Arial Greek"/>
      <family val="2"/>
    </font>
    <font>
      <b/>
      <sz val="20"/>
      <name val="Arial Greek"/>
      <family val="2"/>
    </font>
    <font>
      <b/>
      <sz val="18"/>
      <name val="Arial Greek"/>
      <family val="2"/>
    </font>
    <font>
      <b/>
      <sz val="18"/>
      <color indexed="8"/>
      <name val="Arial Greek"/>
      <family val="2"/>
    </font>
    <font>
      <b/>
      <sz val="14"/>
      <name val="Arial Greek"/>
      <family val="2"/>
    </font>
    <font>
      <b/>
      <sz val="14"/>
      <color indexed="8"/>
      <name val="Arial Greek"/>
      <family val="2"/>
    </font>
    <font>
      <u val="single"/>
      <sz val="10"/>
      <color indexed="8"/>
      <name val="Arial Greek"/>
      <family val="2"/>
    </font>
    <font>
      <u val="single"/>
      <sz val="10"/>
      <color indexed="12"/>
      <name val="Arial Greek"/>
      <family val="2"/>
    </font>
    <font>
      <sz val="10"/>
      <name val="Verdana"/>
      <family val="2"/>
    </font>
    <font>
      <b/>
      <u val="single"/>
      <sz val="10"/>
      <color indexed="12"/>
      <name val="Arial Greek"/>
      <family val="2"/>
    </font>
    <font>
      <sz val="10"/>
      <color indexed="8"/>
      <name val="Verdana"/>
      <family val="2"/>
    </font>
    <font>
      <sz val="10"/>
      <name val="Tahom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4"/>
      <name val="Symbol"/>
      <family val="1"/>
    </font>
    <font>
      <sz val="14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u val="single"/>
      <sz val="9"/>
      <color indexed="36"/>
      <name val="Arial Greek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20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20" applyNumberFormat="1" applyFont="1" applyFill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0" xfId="20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>
      <alignment horizontal="left" indent="6"/>
    </xf>
    <xf numFmtId="0" fontId="20" fillId="0" borderId="0" xfId="0" applyFont="1" applyAlignment="1">
      <alignment horizontal="left" indent="6"/>
    </xf>
    <xf numFmtId="0" fontId="21" fillId="0" borderId="0" xfId="0" applyFont="1" applyAlignment="1">
      <alignment horizontal="left" indent="6"/>
    </xf>
    <xf numFmtId="0" fontId="5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ris_kav@hotmail.com" TargetMode="External" /><Relationship Id="rId2" Type="http://schemas.openxmlformats.org/officeDocument/2006/relationships/hyperlink" Target="mailto:lantzos@teiser.g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90" zoomScaleNormal="90" workbookViewId="0" topLeftCell="A1">
      <pane ySplit="6" topLeftCell="BM22" activePane="bottomLeft" state="frozen"/>
      <selection pane="topLeft" activeCell="A1" sqref="A1"/>
      <selection pane="bottomLeft" activeCell="D34" sqref="D34"/>
    </sheetView>
  </sheetViews>
  <sheetFormatPr defaultColWidth="9.00390625" defaultRowHeight="12.75" outlineLevelRow="1"/>
  <cols>
    <col min="1" max="1" width="9.125" style="1" customWidth="1"/>
    <col min="2" max="2" width="35.875" style="0" customWidth="1"/>
    <col min="3" max="3" width="9.25390625" style="0" customWidth="1"/>
    <col min="4" max="4" width="10.375" style="2" customWidth="1"/>
    <col min="5" max="10" width="11.00390625" style="2" customWidth="1"/>
    <col min="11" max="11" width="24.875" style="3" customWidth="1"/>
    <col min="13" max="13" width="43.125" style="0" customWidth="1"/>
  </cols>
  <sheetData>
    <row r="1" spans="1:18" ht="26.25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4"/>
      <c r="P1" s="4"/>
      <c r="Q1" s="4"/>
      <c r="R1" s="4"/>
    </row>
    <row r="2" spans="1:18" ht="23.2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5"/>
      <c r="P2" s="5"/>
      <c r="Q2" s="5"/>
      <c r="R2" s="5"/>
    </row>
    <row r="3" spans="1:18" ht="23.25" customHeight="1">
      <c r="A3" s="28" t="s">
        <v>34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5"/>
      <c r="P3" s="5"/>
      <c r="Q3" s="5"/>
      <c r="R3" s="5"/>
    </row>
    <row r="4" spans="1:15" ht="23.25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5"/>
      <c r="M4" s="5"/>
      <c r="N4" s="5"/>
      <c r="O4" s="5"/>
    </row>
    <row r="5" spans="1:15" ht="23.25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5"/>
      <c r="M5" s="5"/>
      <c r="N5" s="5"/>
      <c r="O5" s="5"/>
    </row>
    <row r="6" spans="1:15" ht="40.5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18</v>
      </c>
      <c r="I6" s="8" t="s">
        <v>9</v>
      </c>
      <c r="J6" s="8" t="s">
        <v>8</v>
      </c>
      <c r="K6" s="9" t="s">
        <v>10</v>
      </c>
      <c r="L6" s="7"/>
      <c r="M6" s="7" t="s">
        <v>11</v>
      </c>
      <c r="N6" s="5"/>
      <c r="O6" s="5"/>
    </row>
    <row r="7" spans="1:15" ht="23.25">
      <c r="A7" s="5"/>
      <c r="B7" s="5"/>
      <c r="C7" s="5"/>
      <c r="D7" s="5"/>
      <c r="E7" s="5"/>
      <c r="F7" s="5"/>
      <c r="G7" s="5"/>
      <c r="H7" s="22"/>
      <c r="I7" s="5"/>
      <c r="J7" s="5"/>
      <c r="K7" s="6"/>
      <c r="L7" s="5"/>
      <c r="M7" s="5"/>
      <c r="N7" s="5"/>
      <c r="O7" s="5"/>
    </row>
    <row r="8" spans="1:13" ht="12.75">
      <c r="A8" s="1">
        <v>1</v>
      </c>
      <c r="B8" t="s">
        <v>35</v>
      </c>
      <c r="C8">
        <v>2640</v>
      </c>
      <c r="D8" s="2">
        <v>6.5</v>
      </c>
      <c r="E8" s="2">
        <f aca="true" t="shared" si="0" ref="E8:E22">D8*0.4</f>
        <v>2.6</v>
      </c>
      <c r="F8" s="2">
        <v>5</v>
      </c>
      <c r="G8" s="2">
        <f aca="true" t="shared" si="1" ref="G8:G22">F8*0.6</f>
        <v>3</v>
      </c>
      <c r="H8" s="23">
        <f>IF(I8&gt;3,E8+G8,E8+G8)</f>
        <v>5.6</v>
      </c>
      <c r="I8" s="2">
        <f>-(D8-F8)</f>
        <v>-1.5</v>
      </c>
      <c r="J8" s="2">
        <f>IF(D8="","",IF((D8-F8)&gt;3,(F8+2)*0.4+F8*0.6,H8))</f>
        <v>5.6</v>
      </c>
      <c r="K8" s="10" t="s">
        <v>12</v>
      </c>
      <c r="M8" t="s">
        <v>19</v>
      </c>
    </row>
    <row r="9" spans="2:11" ht="12.75">
      <c r="B9" t="s">
        <v>36</v>
      </c>
      <c r="C9">
        <v>1369</v>
      </c>
      <c r="D9" s="2">
        <v>9</v>
      </c>
      <c r="E9" s="2">
        <f t="shared" si="0"/>
        <v>3.6</v>
      </c>
      <c r="F9" s="2">
        <v>7</v>
      </c>
      <c r="G9" s="2">
        <f t="shared" si="1"/>
        <v>4.2</v>
      </c>
      <c r="H9" s="23">
        <f>IF(I9&gt;3,E9+G9,E9+G9)</f>
        <v>7.800000000000001</v>
      </c>
      <c r="I9" s="2">
        <f>-(D9-F9)</f>
        <v>-2</v>
      </c>
      <c r="J9" s="2">
        <f>IF(D9="","",IF((D9-F9)&gt;3,(F9+2)*0.4+F9*0.6,H9))</f>
        <v>7.800000000000001</v>
      </c>
      <c r="K9" s="10"/>
    </row>
    <row r="10" spans="2:11" ht="12.75">
      <c r="B10" t="s">
        <v>37</v>
      </c>
      <c r="C10">
        <v>1335</v>
      </c>
      <c r="D10" s="2">
        <v>5</v>
      </c>
      <c r="E10" s="2">
        <f t="shared" si="0"/>
        <v>2</v>
      </c>
      <c r="F10" s="2">
        <v>5</v>
      </c>
      <c r="G10" s="2">
        <f t="shared" si="1"/>
        <v>3</v>
      </c>
      <c r="H10" s="23">
        <f>IF(I10&gt;3,E10+G10,E10+G10)</f>
        <v>5</v>
      </c>
      <c r="I10" s="2">
        <f>-(D10-F10)</f>
        <v>0</v>
      </c>
      <c r="J10" s="2">
        <f>IF(D10="","",IF((D10-F10)&gt;3,(F10+2)*0.4+F10*0.6,H10))</f>
        <v>5</v>
      </c>
      <c r="K10" s="10"/>
    </row>
    <row r="11" spans="2:11" ht="12.75">
      <c r="B11" t="s">
        <v>39</v>
      </c>
      <c r="C11">
        <v>2764</v>
      </c>
      <c r="D11" s="2">
        <v>9</v>
      </c>
      <c r="E11" s="2">
        <f t="shared" si="0"/>
        <v>3.6</v>
      </c>
      <c r="F11" s="2">
        <v>7</v>
      </c>
      <c r="G11" s="2">
        <f t="shared" si="1"/>
        <v>4.2</v>
      </c>
      <c r="H11" s="23">
        <f>IF(I11&gt;3,E11+G11,E11+G11)</f>
        <v>7.800000000000001</v>
      </c>
      <c r="I11" s="2">
        <f>-(D11-F11)</f>
        <v>-2</v>
      </c>
      <c r="J11" s="2">
        <f>IF(D11="","",IF((D11-F11)&gt;3,(F11+2)*0.4+F11*0.6,H11))</f>
        <v>7.800000000000001</v>
      </c>
      <c r="K11" s="10"/>
    </row>
    <row r="12" spans="1:13" ht="12.75">
      <c r="A12" s="1">
        <v>2</v>
      </c>
      <c r="B12" t="s">
        <v>40</v>
      </c>
      <c r="C12">
        <v>2871</v>
      </c>
      <c r="D12" s="2">
        <v>9</v>
      </c>
      <c r="E12" s="2">
        <f t="shared" si="0"/>
        <v>3.6</v>
      </c>
      <c r="F12" s="2">
        <v>5</v>
      </c>
      <c r="G12" s="2">
        <f t="shared" si="1"/>
        <v>3</v>
      </c>
      <c r="H12" s="23">
        <f aca="true" t="shared" si="2" ref="H12:H22">E12+G12</f>
        <v>6.6</v>
      </c>
      <c r="I12" s="2">
        <f aca="true" t="shared" si="3" ref="I12:I34">IF(D12="","",-(D12-F12))</f>
        <v>-4</v>
      </c>
      <c r="J12" s="2">
        <f aca="true" t="shared" si="4" ref="J12:J34">IF(D12="","",IF((D12-F12)&gt;3,(F12+2)*0.4+F12*0.6,H12))</f>
        <v>5.800000000000001</v>
      </c>
      <c r="K12" s="10"/>
      <c r="M12" t="s">
        <v>20</v>
      </c>
    </row>
    <row r="13" spans="2:11" ht="12.75">
      <c r="B13" t="s">
        <v>43</v>
      </c>
      <c r="C13">
        <v>2275</v>
      </c>
      <c r="D13" s="2">
        <v>6.5</v>
      </c>
      <c r="E13" s="2">
        <f t="shared" si="0"/>
        <v>2.6</v>
      </c>
      <c r="F13" s="2">
        <v>4</v>
      </c>
      <c r="G13" s="2">
        <f t="shared" si="1"/>
        <v>2.4</v>
      </c>
      <c r="H13" s="24">
        <f t="shared" si="2"/>
        <v>5</v>
      </c>
      <c r="I13" s="2">
        <f t="shared" si="3"/>
        <v>-2.5</v>
      </c>
      <c r="J13" s="2">
        <f t="shared" si="4"/>
        <v>5</v>
      </c>
      <c r="K13" s="10"/>
    </row>
    <row r="14" spans="2:11" ht="12.75">
      <c r="B14" t="s">
        <v>44</v>
      </c>
      <c r="C14">
        <v>2408</v>
      </c>
      <c r="D14" s="2">
        <v>6.5</v>
      </c>
      <c r="E14" s="2">
        <f t="shared" si="0"/>
        <v>2.6</v>
      </c>
      <c r="F14" s="2">
        <v>4</v>
      </c>
      <c r="G14" s="2">
        <f t="shared" si="1"/>
        <v>2.4</v>
      </c>
      <c r="H14" s="24">
        <f t="shared" si="2"/>
        <v>5</v>
      </c>
      <c r="I14" s="2">
        <f t="shared" si="3"/>
        <v>-2.5</v>
      </c>
      <c r="J14" s="2">
        <f t="shared" si="4"/>
        <v>5</v>
      </c>
      <c r="K14" s="10"/>
    </row>
    <row r="15" spans="2:10" ht="12.75">
      <c r="B15" s="15" t="s">
        <v>50</v>
      </c>
      <c r="C15">
        <v>2469</v>
      </c>
      <c r="D15" s="2">
        <v>10</v>
      </c>
      <c r="E15" s="2">
        <f t="shared" si="0"/>
        <v>4</v>
      </c>
      <c r="F15" s="2">
        <v>3</v>
      </c>
      <c r="G15" s="2">
        <f t="shared" si="1"/>
        <v>1.7999999999999998</v>
      </c>
      <c r="H15" s="24">
        <f t="shared" si="2"/>
        <v>5.8</v>
      </c>
      <c r="I15" s="2">
        <f t="shared" si="3"/>
        <v>-7</v>
      </c>
      <c r="J15" s="2">
        <f t="shared" si="4"/>
        <v>3.8</v>
      </c>
    </row>
    <row r="16" spans="1:13" ht="12.75">
      <c r="A16" s="1">
        <v>3</v>
      </c>
      <c r="B16" t="s">
        <v>52</v>
      </c>
      <c r="C16">
        <v>1806</v>
      </c>
      <c r="D16" s="2">
        <v>6.5</v>
      </c>
      <c r="E16" s="2">
        <f t="shared" si="0"/>
        <v>2.6</v>
      </c>
      <c r="F16" s="2">
        <v>4</v>
      </c>
      <c r="G16" s="2">
        <f t="shared" si="1"/>
        <v>2.4</v>
      </c>
      <c r="H16" s="23">
        <f t="shared" si="2"/>
        <v>5</v>
      </c>
      <c r="I16" s="2">
        <f t="shared" si="3"/>
        <v>-2.5</v>
      </c>
      <c r="J16" s="2">
        <f t="shared" si="4"/>
        <v>5</v>
      </c>
      <c r="K16" s="10"/>
      <c r="M16" t="s">
        <v>21</v>
      </c>
    </row>
    <row r="17" spans="2:11" ht="12.75" outlineLevel="1">
      <c r="B17" t="s">
        <v>53</v>
      </c>
      <c r="C17">
        <v>1521</v>
      </c>
      <c r="D17" s="2">
        <v>6.5</v>
      </c>
      <c r="E17" s="2">
        <f t="shared" si="0"/>
        <v>2.6</v>
      </c>
      <c r="F17" s="2">
        <v>4</v>
      </c>
      <c r="G17" s="2">
        <f t="shared" si="1"/>
        <v>2.4</v>
      </c>
      <c r="H17" s="23">
        <f t="shared" si="2"/>
        <v>5</v>
      </c>
      <c r="I17" s="2">
        <f t="shared" si="3"/>
        <v>-2.5</v>
      </c>
      <c r="J17" s="2">
        <f t="shared" si="4"/>
        <v>5</v>
      </c>
      <c r="K17" s="10"/>
    </row>
    <row r="18" spans="2:11" ht="12.75" outlineLevel="1">
      <c r="B18" t="s">
        <v>54</v>
      </c>
      <c r="C18">
        <v>1859</v>
      </c>
      <c r="D18" s="2">
        <v>5</v>
      </c>
      <c r="E18" s="2">
        <f t="shared" si="0"/>
        <v>2</v>
      </c>
      <c r="F18" s="2">
        <v>5</v>
      </c>
      <c r="G18" s="2">
        <f t="shared" si="1"/>
        <v>3</v>
      </c>
      <c r="H18" s="23">
        <f t="shared" si="2"/>
        <v>5</v>
      </c>
      <c r="I18" s="2">
        <f t="shared" si="3"/>
        <v>0</v>
      </c>
      <c r="J18" s="2">
        <f t="shared" si="4"/>
        <v>5</v>
      </c>
      <c r="K18" s="10"/>
    </row>
    <row r="19" spans="2:11" ht="12.75" outlineLevel="1">
      <c r="B19" t="s">
        <v>56</v>
      </c>
      <c r="C19">
        <v>2468</v>
      </c>
      <c r="D19" s="2">
        <v>4</v>
      </c>
      <c r="E19" s="2">
        <f t="shared" si="0"/>
        <v>1.6</v>
      </c>
      <c r="F19" s="2">
        <v>4</v>
      </c>
      <c r="G19" s="2">
        <f t="shared" si="1"/>
        <v>2.4</v>
      </c>
      <c r="H19" s="23">
        <f t="shared" si="2"/>
        <v>4</v>
      </c>
      <c r="I19" s="2">
        <f t="shared" si="3"/>
        <v>0</v>
      </c>
      <c r="J19" s="2">
        <f t="shared" si="4"/>
        <v>4</v>
      </c>
      <c r="K19" s="10"/>
    </row>
    <row r="20" spans="1:13" ht="12.75" outlineLevel="1">
      <c r="A20" s="1">
        <v>4</v>
      </c>
      <c r="B20" t="s">
        <v>57</v>
      </c>
      <c r="C20">
        <v>2773</v>
      </c>
      <c r="D20" s="2">
        <v>4</v>
      </c>
      <c r="E20" s="2">
        <f t="shared" si="0"/>
        <v>1.6</v>
      </c>
      <c r="F20" s="2">
        <v>6</v>
      </c>
      <c r="G20" s="2">
        <f t="shared" si="1"/>
        <v>3.5999999999999996</v>
      </c>
      <c r="H20" s="24">
        <f t="shared" si="2"/>
        <v>5.199999999999999</v>
      </c>
      <c r="I20" s="2">
        <f t="shared" si="3"/>
        <v>2</v>
      </c>
      <c r="J20" s="2">
        <f t="shared" si="4"/>
        <v>5.199999999999999</v>
      </c>
      <c r="K20" s="10"/>
      <c r="M20" t="s">
        <v>22</v>
      </c>
    </row>
    <row r="21" spans="2:11" ht="12.75" outlineLevel="1">
      <c r="B21" s="15" t="s">
        <v>49</v>
      </c>
      <c r="C21">
        <v>2783</v>
      </c>
      <c r="D21" s="2">
        <v>10</v>
      </c>
      <c r="E21" s="2">
        <f t="shared" si="0"/>
        <v>4</v>
      </c>
      <c r="F21" s="2">
        <v>8</v>
      </c>
      <c r="G21" s="2">
        <f t="shared" si="1"/>
        <v>4.8</v>
      </c>
      <c r="H21" s="23">
        <f t="shared" si="2"/>
        <v>8.8</v>
      </c>
      <c r="I21" s="2">
        <f t="shared" si="3"/>
        <v>-2</v>
      </c>
      <c r="J21" s="2">
        <f t="shared" si="4"/>
        <v>8.8</v>
      </c>
      <c r="K21" s="10"/>
    </row>
    <row r="22" spans="2:11" ht="12.75" outlineLevel="1">
      <c r="B22" s="16" t="s">
        <v>62</v>
      </c>
      <c r="C22">
        <v>2806</v>
      </c>
      <c r="D22" s="2">
        <v>10</v>
      </c>
      <c r="E22" s="2">
        <f t="shared" si="0"/>
        <v>4</v>
      </c>
      <c r="F22" s="2">
        <v>4.3</v>
      </c>
      <c r="G22" s="2">
        <f t="shared" si="1"/>
        <v>2.5799999999999996</v>
      </c>
      <c r="H22" s="23">
        <f t="shared" si="2"/>
        <v>6.58</v>
      </c>
      <c r="I22" s="2">
        <f t="shared" si="3"/>
        <v>-5.7</v>
      </c>
      <c r="J22" s="2">
        <f t="shared" si="4"/>
        <v>5.1</v>
      </c>
      <c r="K22" s="10"/>
    </row>
    <row r="23" spans="1:13" ht="12.75" outlineLevel="1">
      <c r="A23" s="1">
        <v>5</v>
      </c>
      <c r="B23" s="16" t="s">
        <v>61</v>
      </c>
      <c r="C23">
        <v>2459</v>
      </c>
      <c r="D23" s="2">
        <v>6.5</v>
      </c>
      <c r="E23" s="2">
        <f>D23*0.4</f>
        <v>2.6</v>
      </c>
      <c r="F23" s="2">
        <v>3</v>
      </c>
      <c r="G23" s="2">
        <f>F23*0.6</f>
        <v>1.7999999999999998</v>
      </c>
      <c r="H23" s="23">
        <f>E23+G23</f>
        <v>4.4</v>
      </c>
      <c r="I23" s="2">
        <f t="shared" si="3"/>
        <v>-3.5</v>
      </c>
      <c r="J23" s="2">
        <f t="shared" si="4"/>
        <v>3.8</v>
      </c>
      <c r="K23" s="10"/>
      <c r="M23" t="s">
        <v>23</v>
      </c>
    </row>
    <row r="24" spans="5:11" ht="12.75">
      <c r="E24" s="2">
        <f>D24*0.4</f>
        <v>0</v>
      </c>
      <c r="G24" s="2">
        <f>F24*0.6</f>
        <v>0</v>
      </c>
      <c r="H24" s="24">
        <f>E24+G24</f>
        <v>0</v>
      </c>
      <c r="I24" s="2">
        <f t="shared" si="3"/>
      </c>
      <c r="J24" s="2">
        <f t="shared" si="4"/>
      </c>
      <c r="K24" s="10"/>
    </row>
    <row r="25" spans="2:13" ht="12.75">
      <c r="B25" s="11"/>
      <c r="D25" s="12"/>
      <c r="E25" s="2">
        <f>D25*0.4</f>
        <v>0</v>
      </c>
      <c r="G25" s="2">
        <f>F25*0.6</f>
        <v>0</v>
      </c>
      <c r="H25" s="23">
        <f>E25+G25</f>
        <v>0</v>
      </c>
      <c r="I25" s="2">
        <f t="shared" si="3"/>
      </c>
      <c r="J25" s="2">
        <f t="shared" si="4"/>
      </c>
      <c r="K25" s="10"/>
      <c r="M25" s="13"/>
    </row>
    <row r="26" spans="8:11" ht="12.75">
      <c r="H26" s="23"/>
      <c r="I26" s="2">
        <f t="shared" si="3"/>
      </c>
      <c r="J26" s="2">
        <f t="shared" si="4"/>
      </c>
      <c r="K26" s="10"/>
    </row>
    <row r="27" spans="1:13" ht="12.75">
      <c r="A27" s="1">
        <v>6</v>
      </c>
      <c r="E27" s="2">
        <f>D27*0.4</f>
        <v>0</v>
      </c>
      <c r="G27" s="2">
        <f>F27*0.6</f>
        <v>0</v>
      </c>
      <c r="H27" s="23">
        <f>E27+G27</f>
        <v>0</v>
      </c>
      <c r="I27" s="2">
        <f t="shared" si="3"/>
      </c>
      <c r="J27" s="2">
        <f t="shared" si="4"/>
      </c>
      <c r="K27" s="10"/>
      <c r="M27" s="14" t="s">
        <v>24</v>
      </c>
    </row>
    <row r="28" spans="5:13" ht="12.75">
      <c r="E28" s="2">
        <f>D28*0.4</f>
        <v>0</v>
      </c>
      <c r="G28" s="2">
        <f>F28*0.6</f>
        <v>0</v>
      </c>
      <c r="H28" s="24">
        <f>E28+G28</f>
        <v>0</v>
      </c>
      <c r="I28" s="2">
        <f t="shared" si="3"/>
      </c>
      <c r="J28" s="2">
        <f t="shared" si="4"/>
      </c>
      <c r="K28" s="10"/>
      <c r="M28" s="11"/>
    </row>
    <row r="29" spans="8:10" ht="12.75">
      <c r="H29" s="23"/>
      <c r="I29" s="2">
        <f t="shared" si="3"/>
      </c>
      <c r="J29" s="2">
        <f t="shared" si="4"/>
      </c>
    </row>
    <row r="30" spans="1:13" ht="12.75">
      <c r="A30" s="1">
        <v>7</v>
      </c>
      <c r="E30" s="2">
        <f>D30*0.4</f>
        <v>0</v>
      </c>
      <c r="G30" s="2">
        <f>F30*0.6</f>
        <v>0</v>
      </c>
      <c r="H30" s="23">
        <f>E30+G30</f>
        <v>0</v>
      </c>
      <c r="I30" s="2">
        <f t="shared" si="3"/>
      </c>
      <c r="J30" s="2">
        <f t="shared" si="4"/>
      </c>
      <c r="M30" t="s">
        <v>25</v>
      </c>
    </row>
    <row r="31" spans="2:11" ht="12.75">
      <c r="B31" s="11"/>
      <c r="E31" s="2">
        <f>D31*0.4</f>
        <v>0</v>
      </c>
      <c r="G31" s="2">
        <f>F31*0.6</f>
        <v>0</v>
      </c>
      <c r="H31" s="23">
        <f>E31+G31</f>
        <v>0</v>
      </c>
      <c r="I31" s="2">
        <f t="shared" si="3"/>
      </c>
      <c r="J31" s="2">
        <f t="shared" si="4"/>
      </c>
      <c r="K31" s="10"/>
    </row>
    <row r="32" spans="5:11" ht="12.75">
      <c r="E32" s="2">
        <f>D32*0.4</f>
        <v>0</v>
      </c>
      <c r="G32" s="2">
        <f>F32*0.6</f>
        <v>0</v>
      </c>
      <c r="H32" s="23">
        <f>E32+G32</f>
        <v>0</v>
      </c>
      <c r="I32" s="2">
        <f t="shared" si="3"/>
      </c>
      <c r="J32" s="2">
        <f t="shared" si="4"/>
      </c>
      <c r="K32" s="10"/>
    </row>
    <row r="33" spans="1:11" ht="12.75">
      <c r="A33" s="25"/>
      <c r="B33" s="26"/>
      <c r="H33" s="23"/>
      <c r="K33" s="10"/>
    </row>
    <row r="34" spans="8:11" ht="12.75">
      <c r="H34" s="23"/>
      <c r="I34" s="2">
        <f t="shared" si="3"/>
      </c>
      <c r="J34" s="2">
        <f t="shared" si="4"/>
      </c>
      <c r="K34" s="10"/>
    </row>
    <row r="35" spans="2:13" ht="12.75">
      <c r="B35" t="s">
        <v>38</v>
      </c>
      <c r="C35">
        <v>2811</v>
      </c>
      <c r="F35" s="2">
        <v>3.2</v>
      </c>
      <c r="H35" s="23"/>
      <c r="J35" s="2">
        <f>F35</f>
        <v>3.2</v>
      </c>
      <c r="K35" s="10"/>
      <c r="M35" t="s">
        <v>26</v>
      </c>
    </row>
    <row r="36" spans="2:11" ht="12.75">
      <c r="B36" t="s">
        <v>41</v>
      </c>
      <c r="C36">
        <v>2788</v>
      </c>
      <c r="F36" s="2">
        <v>4</v>
      </c>
      <c r="H36" s="23"/>
      <c r="J36" s="2">
        <f aca="true" t="shared" si="5" ref="J36:J52">F36</f>
        <v>4</v>
      </c>
      <c r="K36" s="10"/>
    </row>
    <row r="37" spans="2:11" ht="12.75">
      <c r="B37" t="s">
        <v>42</v>
      </c>
      <c r="C37">
        <v>1053</v>
      </c>
      <c r="F37" s="2">
        <v>5</v>
      </c>
      <c r="H37" s="24"/>
      <c r="J37" s="2">
        <f t="shared" si="5"/>
        <v>5</v>
      </c>
      <c r="K37" s="10"/>
    </row>
    <row r="38" spans="2:13" ht="12.75">
      <c r="B38" t="s">
        <v>45</v>
      </c>
      <c r="C38">
        <v>1012</v>
      </c>
      <c r="F38" s="2">
        <v>3</v>
      </c>
      <c r="H38" s="23"/>
      <c r="J38" s="2">
        <f t="shared" si="5"/>
        <v>3</v>
      </c>
      <c r="K38" s="10"/>
      <c r="M38" s="15"/>
    </row>
    <row r="39" spans="2:11" ht="12.75">
      <c r="B39" s="15" t="s">
        <v>46</v>
      </c>
      <c r="C39">
        <v>2719</v>
      </c>
      <c r="F39" s="2">
        <v>7</v>
      </c>
      <c r="H39" s="23"/>
      <c r="J39" s="2">
        <f t="shared" si="5"/>
        <v>7</v>
      </c>
      <c r="K39" s="10"/>
    </row>
    <row r="40" spans="2:13" ht="12.75">
      <c r="B40" s="15" t="s">
        <v>47</v>
      </c>
      <c r="C40">
        <v>2541</v>
      </c>
      <c r="F40" s="2">
        <v>3.7</v>
      </c>
      <c r="H40" s="23"/>
      <c r="J40" s="2">
        <f t="shared" si="5"/>
        <v>3.7</v>
      </c>
      <c r="K40" s="10"/>
      <c r="M40" t="s">
        <v>27</v>
      </c>
    </row>
    <row r="41" spans="2:11" ht="12.75">
      <c r="B41" s="15" t="s">
        <v>48</v>
      </c>
      <c r="C41">
        <v>1885</v>
      </c>
      <c r="F41" s="2">
        <v>3.5</v>
      </c>
      <c r="H41" s="23"/>
      <c r="J41" s="2">
        <f t="shared" si="5"/>
        <v>3.5</v>
      </c>
      <c r="K41" s="10"/>
    </row>
    <row r="42" spans="8:11" ht="12.75">
      <c r="H42" s="23"/>
      <c r="K42" s="10"/>
    </row>
    <row r="43" spans="2:11" ht="12.75">
      <c r="B43" s="15" t="s">
        <v>51</v>
      </c>
      <c r="C43">
        <v>1552</v>
      </c>
      <c r="F43" s="2">
        <v>0</v>
      </c>
      <c r="H43" s="23"/>
      <c r="J43" s="2">
        <f t="shared" si="5"/>
        <v>0</v>
      </c>
      <c r="K43" s="10"/>
    </row>
    <row r="44" spans="2:11" ht="12.75">
      <c r="B44" s="16" t="s">
        <v>55</v>
      </c>
      <c r="C44">
        <v>2658</v>
      </c>
      <c r="F44" s="2">
        <v>5</v>
      </c>
      <c r="H44" s="23"/>
      <c r="J44" s="2">
        <f t="shared" si="5"/>
        <v>5</v>
      </c>
      <c r="K44" s="10"/>
    </row>
    <row r="45" spans="2:11" ht="12.75">
      <c r="B45" s="16" t="s">
        <v>31</v>
      </c>
      <c r="C45">
        <v>2063</v>
      </c>
      <c r="F45" s="2">
        <v>4</v>
      </c>
      <c r="H45" s="23"/>
      <c r="J45" s="2">
        <f t="shared" si="5"/>
        <v>4</v>
      </c>
      <c r="K45" s="10"/>
    </row>
    <row r="46" spans="2:11" ht="12.75">
      <c r="B46" s="16" t="s">
        <v>58</v>
      </c>
      <c r="C46">
        <v>2757</v>
      </c>
      <c r="F46" s="2">
        <v>0</v>
      </c>
      <c r="H46" s="23"/>
      <c r="J46" s="2">
        <f t="shared" si="5"/>
        <v>0</v>
      </c>
      <c r="K46" s="10"/>
    </row>
    <row r="47" spans="2:11" ht="12.75">
      <c r="B47" s="16" t="s">
        <v>59</v>
      </c>
      <c r="C47">
        <v>2782</v>
      </c>
      <c r="F47" s="2">
        <v>3</v>
      </c>
      <c r="H47" s="23"/>
      <c r="J47" s="2">
        <f t="shared" si="5"/>
        <v>3</v>
      </c>
      <c r="K47" s="10"/>
    </row>
    <row r="48" spans="2:11" ht="12.75">
      <c r="B48" s="16" t="s">
        <v>60</v>
      </c>
      <c r="C48">
        <v>2661</v>
      </c>
      <c r="F48" s="2">
        <v>1</v>
      </c>
      <c r="H48" s="23"/>
      <c r="J48" s="2">
        <f t="shared" si="5"/>
        <v>1</v>
      </c>
      <c r="K48" s="10"/>
    </row>
    <row r="49" spans="6:11" ht="12.75">
      <c r="F49" s="2">
        <v>3</v>
      </c>
      <c r="H49" s="23"/>
      <c r="J49" s="2">
        <f t="shared" si="5"/>
        <v>3</v>
      </c>
      <c r="K49" s="10"/>
    </row>
    <row r="50" spans="8:11" ht="12.75">
      <c r="H50" s="23"/>
      <c r="K50" s="10"/>
    </row>
    <row r="51" spans="2:11" ht="12.75">
      <c r="B51" s="16" t="s">
        <v>63</v>
      </c>
      <c r="C51">
        <v>2025</v>
      </c>
      <c r="F51" s="2">
        <v>0</v>
      </c>
      <c r="H51" s="23"/>
      <c r="J51" s="2">
        <f t="shared" si="5"/>
        <v>0</v>
      </c>
      <c r="K51" s="10"/>
    </row>
    <row r="52" spans="2:11" ht="12.75">
      <c r="B52" s="16" t="s">
        <v>30</v>
      </c>
      <c r="C52">
        <v>2515</v>
      </c>
      <c r="F52" s="2">
        <v>4</v>
      </c>
      <c r="H52" s="23"/>
      <c r="J52" s="2">
        <f t="shared" si="5"/>
        <v>4</v>
      </c>
      <c r="K52" s="10"/>
    </row>
    <row r="53" spans="2:11" ht="12.75">
      <c r="B53" s="16"/>
      <c r="H53" s="23"/>
      <c r="K53" s="10"/>
    </row>
    <row r="54" spans="2:11" ht="12.75">
      <c r="B54" s="16"/>
      <c r="H54" s="23"/>
      <c r="K54" s="10"/>
    </row>
    <row r="55" spans="2:11" ht="12.75">
      <c r="B55" s="16"/>
      <c r="H55" s="23"/>
      <c r="K55" s="10"/>
    </row>
    <row r="56" ht="15.75">
      <c r="B56" s="18" t="s">
        <v>13</v>
      </c>
    </row>
    <row r="57" ht="18.75">
      <c r="B57" s="19" t="s">
        <v>14</v>
      </c>
    </row>
    <row r="58" ht="18.75">
      <c r="B58" s="19" t="s">
        <v>28</v>
      </c>
    </row>
    <row r="59" ht="18.75">
      <c r="B59" s="20" t="s">
        <v>33</v>
      </c>
    </row>
    <row r="60" ht="15.75">
      <c r="B60" s="21" t="s">
        <v>15</v>
      </c>
    </row>
    <row r="61" ht="12.75">
      <c r="B61" s="17" t="s">
        <v>32</v>
      </c>
    </row>
    <row r="63" ht="12.75">
      <c r="K63" s="3" t="s">
        <v>16</v>
      </c>
    </row>
    <row r="64" ht="12.75">
      <c r="K64" s="3" t="s">
        <v>17</v>
      </c>
    </row>
  </sheetData>
  <sheetProtection selectLockedCells="1" selectUnlockedCells="1"/>
  <mergeCells count="3">
    <mergeCell ref="A1:N1"/>
    <mergeCell ref="A2:N2"/>
    <mergeCell ref="A3:N3"/>
  </mergeCells>
  <hyperlinks>
    <hyperlink ref="K8" r:id="rId1" display="doris_kav@hotmail.com"/>
    <hyperlink ref="B61" r:id="rId2" display="Παρακαλούνται να επικοινωνήσουνε άμεσα με ον διδάσκοντα στο email lantzos@teiser.gr μέχρι 14/2/11"/>
  </hyperlinks>
  <printOptions/>
  <pageMargins left="0.7479166666666667" right="0.7479166666666667" top="0.49027777777777776" bottom="0.49027777777777776" header="0.5118055555555555" footer="0.5118055555555555"/>
  <pageSetup horizontalDpi="300" verticalDpi="300" orientation="landscape" paperSize="9" scale="6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2012-02-09T07:51:50Z</dcterms:created>
  <dcterms:modified xsi:type="dcterms:W3CDTF">2013-01-26T16:52:32Z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